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<sst xmlns="http://schemas.openxmlformats.org/spreadsheetml/2006/main" count="61" uniqueCount="59">
  <si>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Megnevezés</t>
  </si>
  <si>
    <t>I. Működési kiadások</t>
  </si>
  <si>
    <t>1. Személyi juttatások</t>
  </si>
  <si>
    <t>2. Munkaadókat terhelő járulékok</t>
  </si>
  <si>
    <t>3. Dologi kiadások</t>
  </si>
  <si>
    <t>4. Ellátottak pénzbeli juttatásai</t>
  </si>
  <si>
    <t>5. Egyéb működési kiadások</t>
  </si>
  <si>
    <t>a. Támogatásértékű működési kiadások</t>
  </si>
  <si>
    <t>b. Működési célú pénzeszközátadás államháztartáson kivülre</t>
  </si>
  <si>
    <t>c. Társadalom-, szociálpolitika és egyéb juttatás, támogatás</t>
  </si>
  <si>
    <t>d. Előző évi működési célú előirányzat - maradvány, pénzmaradvány átadás</t>
  </si>
  <si>
    <t>II. Felhalmozási kiadások</t>
  </si>
  <si>
    <t>1. Beruházási kiadások ÁFÁ-val</t>
  </si>
  <si>
    <t>2. Felújítási kiadások ÁFÁ-val</t>
  </si>
  <si>
    <t>3. Egyéb felhalmozási kiadások</t>
  </si>
  <si>
    <t>a. Támogatásértékű felhalmozási kiadások</t>
  </si>
  <si>
    <t>b. Felhalmozási célú pénzeszközátadás államháztartáson kivülre</t>
  </si>
  <si>
    <t>c. Előző évi felhalmozási célú előirányzat -  maradvány, pénzmaradvány átadás</t>
  </si>
  <si>
    <t>d. Lízingdíj</t>
  </si>
  <si>
    <t>e. Sportcsarnok fenntartói szolgáltatási díj</t>
  </si>
  <si>
    <t>f. Értékesített tárgyi eszközök, immateriális javak áfa befizetése</t>
  </si>
  <si>
    <t>III. Támogatási kölcsönök nyújtása, törlesztése</t>
  </si>
  <si>
    <t>IV. Hitelek törlesztése</t>
  </si>
  <si>
    <t xml:space="preserve">1. működési célú hiteltörlesztés </t>
  </si>
  <si>
    <t>2. fejlesztési célú hiteltörlesztés</t>
  </si>
  <si>
    <t>V. Pénzforgalom nélküli kiadások</t>
  </si>
  <si>
    <t>1. Általános tartalék</t>
  </si>
  <si>
    <t>a. működési célra</t>
  </si>
  <si>
    <t>b. felhalmozási célra</t>
  </si>
  <si>
    <t>2. Céltartalék</t>
  </si>
  <si>
    <t>KIADÁSOK MINDÖSSZESEN:</t>
  </si>
  <si>
    <t>I. Működési bevételek</t>
  </si>
  <si>
    <t>1. Működési bevételek</t>
  </si>
  <si>
    <t>2. Önkormányzatok sajátos működési bevételei</t>
  </si>
  <si>
    <t>3. Működési támogatások</t>
  </si>
  <si>
    <t>4.Egyéb működési bevételek</t>
  </si>
  <si>
    <t>II. Felhalmozási bevételek</t>
  </si>
  <si>
    <t>1.Felhalmozási és tőke jellegű bevételek (áfával) összesen</t>
  </si>
  <si>
    <t>2. Felhalmozási támogatások</t>
  </si>
  <si>
    <t>3. Egyéb felhalmozási bevételek</t>
  </si>
  <si>
    <t>III. Támogatási kölcsönök visszatérülése, igénybevétele</t>
  </si>
  <si>
    <t>IV. Költségvetési bevétel és kiadás különbözete (hiány)</t>
  </si>
  <si>
    <t>1. működési bevételek és kiadások különbözete (működési hiány)</t>
  </si>
  <si>
    <t>a) költségvetési működési hiány belső finanszírozása: előző évi pénzmaradvány igénybevétele</t>
  </si>
  <si>
    <t>b) költségvetési működési hiány külső finanszírozása: Önhiki támogatás</t>
  </si>
  <si>
    <t>2. felhalmozási bevételek és kiadások különbözete (felhalmozási hiány</t>
  </si>
  <si>
    <t>a) költségvetési felhalmozási hiány belső finanszírozása: előző évi pénzmaradvány igénybevétele</t>
  </si>
  <si>
    <t>b)költségvetési felhalmozási hiány külső finanszírozása: felhalmozási célú hitelfelvétel</t>
  </si>
  <si>
    <t>BEVÉTELEK MINDÖSSZESEN:</t>
  </si>
  <si>
    <t xml:space="preserve">Eredeti előirányzat </t>
  </si>
  <si>
    <t>Teljesülés</t>
  </si>
  <si>
    <t>%</t>
  </si>
  <si>
    <t>(adatok e Ft-ban)</t>
  </si>
  <si>
    <t>1. melléklet</t>
  </si>
  <si>
    <t>g. Pályázati támogatás visszafizetése</t>
  </si>
  <si>
    <t>h. Csurgó és térsége szennyvízelvezetés és tisztitás II. ütem</t>
  </si>
  <si>
    <t>Csurgó Város Önkormányzata bevételi és kiadási előirányzatainak teljesülése  2013. január 01. - 2013. február 19. között</t>
  </si>
  <si>
    <t>4. Felhalmozási kiadásokhoz tartozó áfa visszatérülés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</si>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</sst>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3" fontId="2" fillId="0" borderId="10" xfId="54" applyNumberFormat="1" applyBorder="1">
      <alignment/>
      <protection/>
    </xf>
    <xf numFmtId="0" fontId="4" fillId="0" borderId="0" xfId="54" applyFont="1">
      <alignment/>
      <protection/>
    </xf>
    <xf numFmtId="0" fontId="4" fillId="0" borderId="10" xfId="54" applyFont="1" applyBorder="1">
      <alignment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3" fontId="2" fillId="0" borderId="10" xfId="54" applyNumberFormat="1" applyFont="1" applyFill="1" applyBorder="1">
      <alignment/>
      <protection/>
    </xf>
    <xf numFmtId="3" fontId="4" fillId="0" borderId="10" xfId="54" applyNumberFormat="1" applyFont="1" applyBorder="1">
      <alignment/>
      <protection/>
    </xf>
    <xf numFmtId="3" fontId="2" fillId="0" borderId="10" xfId="54" applyNumberFormat="1" applyFill="1" applyBorder="1">
      <alignment/>
      <protection/>
    </xf>
    <xf numFmtId="3" fontId="6" fillId="0" borderId="10" xfId="54" applyNumberFormat="1" applyFont="1" applyBorder="1">
      <alignment/>
      <protection/>
    </xf>
    <xf numFmtId="0" fontId="4" fillId="0" borderId="10" xfId="54" applyFont="1" applyBorder="1" applyAlignment="1">
      <alignment horizontal="left"/>
      <protection/>
    </xf>
    <xf numFmtId="3" fontId="4" fillId="0" borderId="10" xfId="54" applyNumberFormat="1" applyFont="1" applyFill="1" applyBorder="1">
      <alignment/>
      <protection/>
    </xf>
    <xf numFmtId="0" fontId="4" fillId="0" borderId="10" xfId="54" applyFont="1" applyBorder="1" applyAlignment="1">
      <alignment vertical="center"/>
      <protection/>
    </xf>
    <xf numFmtId="3" fontId="3" fillId="0" borderId="10" xfId="54" applyNumberFormat="1" applyFont="1" applyBorder="1">
      <alignment/>
      <protection/>
    </xf>
    <xf numFmtId="0" fontId="2" fillId="0" borderId="10" xfId="54" applyFont="1" applyBorder="1" applyAlignment="1">
      <alignment horizontal="left" indent="1"/>
      <protection/>
    </xf>
    <xf numFmtId="0" fontId="6" fillId="0" borderId="10" xfId="54" applyFont="1" applyBorder="1" applyAlignment="1">
      <alignment horizontal="left" indent="1"/>
      <protection/>
    </xf>
    <xf numFmtId="0" fontId="5" fillId="0" borderId="10" xfId="54" applyFont="1" applyBorder="1" applyAlignment="1">
      <alignment horizontal="left"/>
      <protection/>
    </xf>
    <xf numFmtId="3" fontId="4" fillId="0" borderId="10" xfId="54" applyNumberFormat="1" applyFont="1" applyBorder="1" applyAlignment="1">
      <alignment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3" fontId="3" fillId="0" borderId="10" xfId="54" applyNumberFormat="1" applyFont="1" applyFill="1" applyBorder="1">
      <alignment/>
      <protection/>
    </xf>
    <xf numFmtId="0" fontId="6" fillId="0" borderId="10" xfId="54" applyFont="1" applyBorder="1" applyAlignment="1">
      <alignment horizontal="left" indent="2"/>
      <protection/>
    </xf>
    <xf numFmtId="3" fontId="2" fillId="0" borderId="0" xfId="54" applyNumberFormat="1" applyBorder="1">
      <alignment/>
      <protection/>
    </xf>
    <xf numFmtId="0" fontId="2" fillId="0" borderId="10" xfId="54" applyFont="1" applyBorder="1" applyAlignment="1">
      <alignment horizontal="left" indent="2"/>
      <protection/>
    </xf>
    <xf numFmtId="0" fontId="4" fillId="0" borderId="10" xfId="54" applyFont="1" applyFill="1" applyBorder="1" applyAlignment="1">
      <alignment horizontal="left"/>
      <protection/>
    </xf>
    <xf numFmtId="0" fontId="2" fillId="0" borderId="10" xfId="54" applyFont="1" applyBorder="1" applyAlignment="1">
      <alignment horizontal="left"/>
      <protection/>
    </xf>
    <xf numFmtId="3" fontId="2" fillId="0" borderId="10" xfId="54" applyNumberFormat="1" applyFont="1" applyFill="1" applyBorder="1" applyAlignment="1">
      <alignment horizontal="right"/>
      <protection/>
    </xf>
    <xf numFmtId="0" fontId="2" fillId="0" borderId="10" xfId="54" applyFont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left" vertical="center"/>
      <protection/>
    </xf>
    <xf numFmtId="3" fontId="2" fillId="0" borderId="10" xfId="54" applyNumberFormat="1" applyFont="1" applyBorder="1" applyAlignment="1">
      <alignment vertical="center"/>
      <protection/>
    </xf>
    <xf numFmtId="0" fontId="6" fillId="0" borderId="10" xfId="54" applyFont="1" applyBorder="1" applyAlignment="1">
      <alignment horizontal="left" vertical="center" wrapText="1" indent="1"/>
      <protection/>
    </xf>
    <xf numFmtId="0" fontId="6" fillId="0" borderId="10" xfId="54" applyFont="1" applyBorder="1" applyAlignment="1">
      <alignment horizontal="left" wrapText="1" indent="2"/>
      <protection/>
    </xf>
    <xf numFmtId="0" fontId="6" fillId="0" borderId="10" xfId="54" applyFont="1" applyBorder="1" applyAlignment="1">
      <alignment horizontal="left" vertical="center" wrapText="1" indent="2"/>
      <protection/>
    </xf>
    <xf numFmtId="0" fontId="2" fillId="0" borderId="10" xfId="54" applyFont="1" applyFill="1" applyBorder="1" applyAlignment="1">
      <alignment horizontal="left" indent="2"/>
      <protection/>
    </xf>
    <xf numFmtId="0" fontId="6" fillId="0" borderId="0" xfId="54" applyFont="1" applyBorder="1" applyAlignment="1">
      <alignment horizontal="left" indent="1"/>
      <protection/>
    </xf>
    <xf numFmtId="0" fontId="2" fillId="0" borderId="10" xfId="54" applyFont="1" applyFill="1" applyBorder="1" applyAlignment="1">
      <alignment horizontal="left" indent="3"/>
      <protection/>
    </xf>
    <xf numFmtId="0" fontId="2" fillId="0" borderId="0" xfId="54" applyBorder="1">
      <alignment/>
      <protection/>
    </xf>
    <xf numFmtId="3" fontId="4" fillId="33" borderId="10" xfId="54" applyNumberFormat="1" applyFont="1" applyFill="1" applyBorder="1" applyProtection="1">
      <alignment/>
      <protection locked="0"/>
    </xf>
    <xf numFmtId="3" fontId="2" fillId="33" borderId="10" xfId="54" applyNumberFormat="1" applyFont="1" applyFill="1" applyBorder="1" applyProtection="1">
      <alignment/>
      <protection locked="0"/>
    </xf>
    <xf numFmtId="3" fontId="2" fillId="33" borderId="10" xfId="54" applyNumberFormat="1" applyFill="1" applyBorder="1" applyProtection="1">
      <alignment/>
      <protection locked="0"/>
    </xf>
    <xf numFmtId="3" fontId="3" fillId="33" borderId="10" xfId="54" applyNumberFormat="1" applyFont="1" applyFill="1" applyBorder="1" applyProtection="1">
      <alignment/>
      <protection locked="0"/>
    </xf>
    <xf numFmtId="3" fontId="2" fillId="33" borderId="0" xfId="54" applyNumberFormat="1" applyFill="1" applyBorder="1" applyProtection="1">
      <alignment/>
      <protection locked="0"/>
    </xf>
    <xf numFmtId="3" fontId="2" fillId="33" borderId="10" xfId="54" applyNumberFormat="1" applyFont="1" applyFill="1" applyBorder="1" applyAlignment="1" applyProtection="1">
      <alignment horizontal="right"/>
      <protection locked="0"/>
    </xf>
    <xf numFmtId="3" fontId="2" fillId="33" borderId="10" xfId="54" applyNumberFormat="1" applyFont="1" applyFill="1" applyBorder="1" applyAlignment="1" applyProtection="1">
      <alignment vertical="center"/>
      <protection locked="0"/>
    </xf>
    <xf numFmtId="3" fontId="4" fillId="33" borderId="10" xfId="54" applyNumberFormat="1" applyFont="1" applyFill="1" applyBorder="1" applyAlignment="1" applyProtection="1">
      <alignment vertical="center"/>
      <protection locked="0"/>
    </xf>
    <xf numFmtId="0" fontId="6" fillId="0" borderId="0" xfId="54" applyFont="1" applyBorder="1" applyAlignment="1">
      <alignment horizontal="right"/>
      <protection/>
    </xf>
    <xf numFmtId="0" fontId="2" fillId="0" borderId="0" xfId="54" applyBorder="1" applyAlignment="1">
      <alignment horizontal="right"/>
      <protection/>
    </xf>
    <xf numFmtId="0" fontId="4" fillId="33" borderId="10" xfId="54" applyFont="1" applyFill="1" applyBorder="1" applyAlignment="1" applyProtection="1">
      <alignment horizontal="center" vertical="center" wrapText="1"/>
      <protection locked="0"/>
    </xf>
    <xf numFmtId="10" fontId="4" fillId="33" borderId="10" xfId="54" applyNumberFormat="1" applyFont="1" applyFill="1" applyBorder="1" applyProtection="1">
      <alignment/>
      <protection locked="0"/>
    </xf>
    <xf numFmtId="0" fontId="4" fillId="0" borderId="0" xfId="54" applyFont="1" applyBorder="1" applyAlignment="1">
      <alignment horizontal="center"/>
      <protection/>
    </xf>
    <xf numFmtId="0" fontId="41" fillId="0" borderId="11" xfId="0" applyFont="1" applyBorder="1" applyAlignment="1">
      <alignment horizontal="right"/>
    </xf>
    <xf numFmtId="0" fontId="7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right"/>
      <protection/>
    </xf>
    <xf numFmtId="0" fontId="2" fillId="0" borderId="0" xfId="54" applyBorder="1" applyAlignment="1">
      <alignment horizontal="righ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73.57421875" style="0" customWidth="1"/>
    <col min="2" max="2" width="16.00390625" style="0" customWidth="1"/>
    <col min="3" max="3" width="17.140625" style="0" customWidth="1"/>
  </cols>
  <sheetData>
    <row r="1" spans="1:3" ht="15">
      <c r="A1" s="36"/>
      <c r="B1" s="45"/>
      <c r="C1" s="36"/>
    </row>
    <row r="2" spans="1:3" ht="15">
      <c r="A2" s="36"/>
      <c r="B2" s="36"/>
      <c r="C2" s="36"/>
    </row>
    <row r="3" spans="1:4" ht="15">
      <c r="A3" s="49"/>
      <c r="B3" s="49"/>
      <c r="C3" s="52" t="s">
        <v>53</v>
      </c>
      <c r="D3" s="53"/>
    </row>
    <row r="4" spans="1:3" ht="15">
      <c r="A4" s="36"/>
      <c r="B4" s="36"/>
      <c r="C4" s="36"/>
    </row>
    <row r="5" spans="1:4" ht="41.25" customHeight="1">
      <c r="A5" s="51" t="s">
        <v>56</v>
      </c>
      <c r="B5" s="51"/>
      <c r="C5" s="51"/>
      <c r="D5" s="51"/>
    </row>
    <row r="6" spans="1:3" ht="15">
      <c r="A6" s="36"/>
      <c r="B6" s="36"/>
      <c r="C6" s="36"/>
    </row>
    <row r="7" spans="1:4" ht="15">
      <c r="A7" s="46"/>
      <c r="B7" s="45"/>
      <c r="C7" s="50" t="s">
        <v>52</v>
      </c>
      <c r="D7" s="50"/>
    </row>
    <row r="8" spans="1:4" ht="40.5" customHeight="1">
      <c r="A8" s="12" t="s">
        <v>0</v>
      </c>
      <c r="B8" s="18" t="s">
        <v>49</v>
      </c>
      <c r="C8" s="47" t="s">
        <v>50</v>
      </c>
      <c r="D8" s="47" t="s">
        <v>51</v>
      </c>
    </row>
    <row r="9" spans="1:4" ht="15">
      <c r="A9" s="10" t="s">
        <v>1</v>
      </c>
      <c r="B9" s="37">
        <f>SUM(B10:B14)</f>
        <v>937400</v>
      </c>
      <c r="C9" s="37">
        <f>SUM(C10:C14)</f>
        <v>95722</v>
      </c>
      <c r="D9" s="48">
        <f>C9/B9</f>
        <v>0.10211435886494559</v>
      </c>
    </row>
    <row r="10" spans="1:4" ht="15">
      <c r="A10" s="14" t="s">
        <v>2</v>
      </c>
      <c r="B10" s="5">
        <v>357500</v>
      </c>
      <c r="C10" s="38">
        <v>29790</v>
      </c>
      <c r="D10" s="48">
        <f aca="true" t="shared" si="0" ref="D10:D62">C10/B10</f>
        <v>0.08332867132867133</v>
      </c>
    </row>
    <row r="11" spans="1:4" ht="15">
      <c r="A11" s="14" t="s">
        <v>3</v>
      </c>
      <c r="B11" s="5">
        <v>78876</v>
      </c>
      <c r="C11" s="38">
        <v>8043</v>
      </c>
      <c r="D11" s="48">
        <f t="shared" si="0"/>
        <v>0.10197018104366347</v>
      </c>
    </row>
    <row r="12" spans="1:4" ht="15">
      <c r="A12" s="14" t="s">
        <v>4</v>
      </c>
      <c r="B12" s="5">
        <v>276729</v>
      </c>
      <c r="C12" s="38">
        <v>24591</v>
      </c>
      <c r="D12" s="48">
        <f t="shared" si="0"/>
        <v>0.08886311156402112</v>
      </c>
    </row>
    <row r="13" spans="1:4" ht="15">
      <c r="A13" s="14" t="s">
        <v>5</v>
      </c>
      <c r="B13" s="5">
        <v>122342</v>
      </c>
      <c r="C13" s="38">
        <v>19371</v>
      </c>
      <c r="D13" s="48">
        <f t="shared" si="0"/>
        <v>0.1583348318647725</v>
      </c>
    </row>
    <row r="14" spans="1:4" ht="15">
      <c r="A14" s="14" t="s">
        <v>6</v>
      </c>
      <c r="B14" s="5">
        <f>SUM(B15:B18)</f>
        <v>101953</v>
      </c>
      <c r="C14" s="5">
        <f>SUM(C15:C18)</f>
        <v>13927</v>
      </c>
      <c r="D14" s="48">
        <f t="shared" si="0"/>
        <v>0.13660215981874002</v>
      </c>
    </row>
    <row r="15" spans="1:4" ht="15">
      <c r="A15" s="22" t="s">
        <v>7</v>
      </c>
      <c r="B15" s="5">
        <v>12342</v>
      </c>
      <c r="C15" s="38">
        <v>0</v>
      </c>
      <c r="D15" s="48">
        <f t="shared" si="0"/>
        <v>0</v>
      </c>
    </row>
    <row r="16" spans="1:4" ht="15">
      <c r="A16" s="22" t="s">
        <v>8</v>
      </c>
      <c r="B16" s="5">
        <v>89611</v>
      </c>
      <c r="C16" s="38">
        <v>13927</v>
      </c>
      <c r="D16" s="48">
        <f t="shared" si="0"/>
        <v>0.15541618774480812</v>
      </c>
    </row>
    <row r="17" spans="1:4" ht="15">
      <c r="A17" s="22" t="s">
        <v>9</v>
      </c>
      <c r="B17" s="5">
        <v>0</v>
      </c>
      <c r="C17" s="38">
        <v>0</v>
      </c>
      <c r="D17" s="48">
        <v>0</v>
      </c>
    </row>
    <row r="18" spans="1:4" ht="15">
      <c r="A18" s="22" t="s">
        <v>10</v>
      </c>
      <c r="B18" s="5">
        <v>0</v>
      </c>
      <c r="C18" s="38">
        <v>0</v>
      </c>
      <c r="D18" s="48">
        <v>0</v>
      </c>
    </row>
    <row r="19" spans="1:4" ht="15">
      <c r="A19" s="23" t="s">
        <v>11</v>
      </c>
      <c r="B19" s="7">
        <f>SUM(B20:B22)</f>
        <v>803618</v>
      </c>
      <c r="C19" s="7">
        <f>SUM(C20:C22)</f>
        <v>23209</v>
      </c>
      <c r="D19" s="48">
        <f t="shared" si="0"/>
        <v>0.028880637317730565</v>
      </c>
    </row>
    <row r="20" spans="1:4" ht="15">
      <c r="A20" s="33" t="s">
        <v>12</v>
      </c>
      <c r="B20" s="1">
        <v>753336</v>
      </c>
      <c r="C20" s="39">
        <v>16919</v>
      </c>
      <c r="D20" s="48">
        <f t="shared" si="0"/>
        <v>0.022458770057451123</v>
      </c>
    </row>
    <row r="21" spans="1:4" ht="15">
      <c r="A21" s="33" t="s">
        <v>13</v>
      </c>
      <c r="B21" s="1">
        <v>5080</v>
      </c>
      <c r="C21" s="39">
        <v>0</v>
      </c>
      <c r="D21" s="48">
        <f t="shared" si="0"/>
        <v>0</v>
      </c>
    </row>
    <row r="22" spans="1:4" ht="15">
      <c r="A22" s="33" t="s">
        <v>14</v>
      </c>
      <c r="B22" s="1">
        <f>SUM(B23:B30)</f>
        <v>45202</v>
      </c>
      <c r="C22" s="1">
        <f>SUM(C23:C30)</f>
        <v>6290</v>
      </c>
      <c r="D22" s="48">
        <f t="shared" si="0"/>
        <v>0.1391531348170435</v>
      </c>
    </row>
    <row r="23" spans="1:4" ht="15">
      <c r="A23" s="35" t="s">
        <v>15</v>
      </c>
      <c r="B23" s="1">
        <v>0</v>
      </c>
      <c r="C23" s="39">
        <v>0</v>
      </c>
      <c r="D23" s="48">
        <v>0</v>
      </c>
    </row>
    <row r="24" spans="1:4" ht="15">
      <c r="A24" s="35" t="s">
        <v>16</v>
      </c>
      <c r="B24" s="1">
        <v>1582</v>
      </c>
      <c r="C24" s="39">
        <v>0</v>
      </c>
      <c r="D24" s="48">
        <f t="shared" si="0"/>
        <v>0</v>
      </c>
    </row>
    <row r="25" spans="1:4" ht="15">
      <c r="A25" s="35" t="s">
        <v>17</v>
      </c>
      <c r="B25" s="1">
        <v>0</v>
      </c>
      <c r="C25" s="39">
        <v>0</v>
      </c>
      <c r="D25" s="48">
        <v>0</v>
      </c>
    </row>
    <row r="26" spans="1:4" ht="15">
      <c r="A26" s="35" t="s">
        <v>18</v>
      </c>
      <c r="B26" s="1">
        <v>6426</v>
      </c>
      <c r="C26" s="39">
        <v>0</v>
      </c>
      <c r="D26" s="48">
        <f t="shared" si="0"/>
        <v>0</v>
      </c>
    </row>
    <row r="27" spans="1:4" ht="15">
      <c r="A27" s="35" t="s">
        <v>19</v>
      </c>
      <c r="B27" s="1">
        <v>5500</v>
      </c>
      <c r="C27" s="39">
        <v>5500</v>
      </c>
      <c r="D27" s="48">
        <f t="shared" si="0"/>
        <v>1</v>
      </c>
    </row>
    <row r="28" spans="1:4" ht="15">
      <c r="A28" s="35" t="s">
        <v>20</v>
      </c>
      <c r="B28" s="1">
        <v>4050</v>
      </c>
      <c r="C28" s="39">
        <v>0</v>
      </c>
      <c r="D28" s="48">
        <f t="shared" si="0"/>
        <v>0</v>
      </c>
    </row>
    <row r="29" spans="1:4" ht="15">
      <c r="A29" s="35" t="s">
        <v>54</v>
      </c>
      <c r="B29" s="1">
        <v>9491</v>
      </c>
      <c r="C29" s="39">
        <v>790</v>
      </c>
      <c r="D29" s="48">
        <f t="shared" si="0"/>
        <v>0.08323675060583711</v>
      </c>
    </row>
    <row r="30" spans="1:4" ht="15">
      <c r="A30" s="35" t="s">
        <v>55</v>
      </c>
      <c r="B30" s="1">
        <v>18153</v>
      </c>
      <c r="C30" s="39">
        <v>0</v>
      </c>
      <c r="D30" s="48">
        <f t="shared" si="0"/>
        <v>0</v>
      </c>
    </row>
    <row r="31" spans="1:4" ht="15">
      <c r="A31" s="10" t="s">
        <v>21</v>
      </c>
      <c r="B31" s="7">
        <v>0</v>
      </c>
      <c r="C31" s="37">
        <v>0</v>
      </c>
      <c r="D31" s="48">
        <v>0</v>
      </c>
    </row>
    <row r="32" spans="1:4" ht="15">
      <c r="A32" s="2" t="s">
        <v>22</v>
      </c>
      <c r="B32" s="7">
        <f>SUM(B33:B34)</f>
        <v>242370</v>
      </c>
      <c r="C32" s="7">
        <f>SUM(C33:C34)</f>
        <v>2261</v>
      </c>
      <c r="D32" s="48">
        <f t="shared" si="0"/>
        <v>0.009328712299376986</v>
      </c>
    </row>
    <row r="33" spans="1:4" ht="15">
      <c r="A33" s="14" t="s">
        <v>23</v>
      </c>
      <c r="B33" s="5">
        <v>213346</v>
      </c>
      <c r="C33" s="38">
        <v>1417</v>
      </c>
      <c r="D33" s="48">
        <f t="shared" si="0"/>
        <v>0.006641793143532103</v>
      </c>
    </row>
    <row r="34" spans="1:4" ht="15">
      <c r="A34" s="14" t="s">
        <v>24</v>
      </c>
      <c r="B34" s="5">
        <v>29024</v>
      </c>
      <c r="C34" s="38">
        <v>844</v>
      </c>
      <c r="D34" s="48">
        <f t="shared" si="0"/>
        <v>0.02907938257993385</v>
      </c>
    </row>
    <row r="35" spans="1:4" ht="15">
      <c r="A35" s="10" t="s">
        <v>25</v>
      </c>
      <c r="B35" s="7">
        <f>B36+B39</f>
        <v>400</v>
      </c>
      <c r="C35" s="7">
        <f>C36+C39</f>
        <v>0</v>
      </c>
      <c r="D35" s="48">
        <f t="shared" si="0"/>
        <v>0</v>
      </c>
    </row>
    <row r="36" spans="1:4" ht="15">
      <c r="A36" s="15" t="s">
        <v>26</v>
      </c>
      <c r="B36" s="1">
        <f>SUM(B37:B38)</f>
        <v>200</v>
      </c>
      <c r="C36" s="1">
        <f>SUM(C37:C38)</f>
        <v>0</v>
      </c>
      <c r="D36" s="48">
        <f t="shared" si="0"/>
        <v>0</v>
      </c>
    </row>
    <row r="37" spans="1:4" ht="15">
      <c r="A37" s="20" t="s">
        <v>27</v>
      </c>
      <c r="B37" s="1">
        <v>100</v>
      </c>
      <c r="C37" s="39">
        <v>0</v>
      </c>
      <c r="D37" s="48">
        <f t="shared" si="0"/>
        <v>0</v>
      </c>
    </row>
    <row r="38" spans="1:4" ht="15">
      <c r="A38" s="20" t="s">
        <v>28</v>
      </c>
      <c r="B38" s="1">
        <v>100</v>
      </c>
      <c r="C38" s="39">
        <v>0</v>
      </c>
      <c r="D38" s="48">
        <f t="shared" si="0"/>
        <v>0</v>
      </c>
    </row>
    <row r="39" spans="1:4" ht="15">
      <c r="A39" s="15" t="s">
        <v>29</v>
      </c>
      <c r="B39" s="9">
        <f>SUM(B40:B41)</f>
        <v>200</v>
      </c>
      <c r="C39" s="5">
        <f>SUM(C40:C41)</f>
        <v>0</v>
      </c>
      <c r="D39" s="48">
        <f t="shared" si="0"/>
        <v>0</v>
      </c>
    </row>
    <row r="40" spans="1:4" ht="15">
      <c r="A40" s="20" t="s">
        <v>27</v>
      </c>
      <c r="B40" s="1">
        <v>100</v>
      </c>
      <c r="C40" s="39">
        <v>0</v>
      </c>
      <c r="D40" s="48">
        <f t="shared" si="0"/>
        <v>0</v>
      </c>
    </row>
    <row r="41" spans="1:4" ht="15">
      <c r="A41" s="20" t="s">
        <v>28</v>
      </c>
      <c r="B41" s="1">
        <v>100</v>
      </c>
      <c r="C41" s="39">
        <v>0</v>
      </c>
      <c r="D41" s="48">
        <f t="shared" si="0"/>
        <v>0</v>
      </c>
    </row>
    <row r="42" spans="1:4" ht="15.75">
      <c r="A42" s="16" t="s">
        <v>30</v>
      </c>
      <c r="B42" s="13">
        <f>B9+B19+B32+B35</f>
        <v>1983788</v>
      </c>
      <c r="C42" s="13">
        <f>C9+C19+C32+C35</f>
        <v>121192</v>
      </c>
      <c r="D42" s="48">
        <f t="shared" si="0"/>
        <v>0.061091205310244846</v>
      </c>
    </row>
    <row r="43" spans="1:4" ht="15">
      <c r="A43" s="34"/>
      <c r="B43" s="21"/>
      <c r="C43" s="41"/>
      <c r="D43" s="48"/>
    </row>
    <row r="44" spans="1:4" ht="15">
      <c r="A44" s="3" t="s">
        <v>31</v>
      </c>
      <c r="B44" s="7">
        <f>SUM(B45:B48)</f>
        <v>1089689</v>
      </c>
      <c r="C44" s="7">
        <f>SUM(C45:C48)</f>
        <v>54289</v>
      </c>
      <c r="D44" s="48">
        <f t="shared" si="0"/>
        <v>0.04982063689731658</v>
      </c>
    </row>
    <row r="45" spans="1:4" ht="15">
      <c r="A45" s="4" t="s">
        <v>32</v>
      </c>
      <c r="B45" s="6">
        <v>79401</v>
      </c>
      <c r="C45" s="38">
        <v>6953</v>
      </c>
      <c r="D45" s="48">
        <f t="shared" si="0"/>
        <v>0.08756816664777521</v>
      </c>
    </row>
    <row r="46" spans="1:4" ht="15">
      <c r="A46" s="24" t="s">
        <v>33</v>
      </c>
      <c r="B46" s="6">
        <v>124600</v>
      </c>
      <c r="C46" s="38">
        <v>0</v>
      </c>
      <c r="D46" s="48">
        <f t="shared" si="0"/>
        <v>0</v>
      </c>
    </row>
    <row r="47" spans="1:4" ht="15">
      <c r="A47" s="24" t="s">
        <v>34</v>
      </c>
      <c r="B47" s="25">
        <v>651100</v>
      </c>
      <c r="C47" s="42">
        <v>47336</v>
      </c>
      <c r="D47" s="48">
        <f t="shared" si="0"/>
        <v>0.07270158193825833</v>
      </c>
    </row>
    <row r="48" spans="1:4" ht="15">
      <c r="A48" s="24" t="s">
        <v>35</v>
      </c>
      <c r="B48" s="6">
        <v>234588</v>
      </c>
      <c r="C48" s="38">
        <v>0</v>
      </c>
      <c r="D48" s="48">
        <f t="shared" si="0"/>
        <v>0</v>
      </c>
    </row>
    <row r="49" spans="1:4" ht="15">
      <c r="A49" s="10" t="s">
        <v>36</v>
      </c>
      <c r="B49" s="11">
        <f>SUM(B50:B54)</f>
        <v>825337</v>
      </c>
      <c r="C49" s="11">
        <f>SUM(C50:C54)</f>
        <v>0</v>
      </c>
      <c r="D49" s="48">
        <f t="shared" si="0"/>
        <v>0</v>
      </c>
    </row>
    <row r="50" spans="1:4" ht="15">
      <c r="A50" s="26" t="s">
        <v>37</v>
      </c>
      <c r="B50" s="29">
        <v>74991</v>
      </c>
      <c r="C50" s="43">
        <v>0</v>
      </c>
      <c r="D50" s="48">
        <f t="shared" si="0"/>
        <v>0</v>
      </c>
    </row>
    <row r="51" spans="1:4" ht="15">
      <c r="A51" s="26" t="s">
        <v>38</v>
      </c>
      <c r="B51" s="29">
        <v>80219</v>
      </c>
      <c r="C51" s="43">
        <v>0</v>
      </c>
      <c r="D51" s="48">
        <f t="shared" si="0"/>
        <v>0</v>
      </c>
    </row>
    <row r="52" spans="1:4" ht="15">
      <c r="A52" s="27" t="s">
        <v>39</v>
      </c>
      <c r="B52" s="29">
        <v>660592</v>
      </c>
      <c r="C52" s="43">
        <v>0</v>
      </c>
      <c r="D52" s="48">
        <f t="shared" si="0"/>
        <v>0</v>
      </c>
    </row>
    <row r="53" spans="1:4" ht="15">
      <c r="A53" s="27" t="s">
        <v>57</v>
      </c>
      <c r="B53" s="29">
        <v>9535</v>
      </c>
      <c r="C53" s="43">
        <v>0</v>
      </c>
      <c r="D53" s="48">
        <f t="shared" si="0"/>
        <v>0</v>
      </c>
    </row>
    <row r="54" spans="1:4" ht="15">
      <c r="A54" s="28" t="s">
        <v>40</v>
      </c>
      <c r="B54" s="17"/>
      <c r="C54" s="44">
        <v>0</v>
      </c>
      <c r="D54" s="48">
        <v>0</v>
      </c>
    </row>
    <row r="55" spans="1:4" ht="15">
      <c r="A55" s="3" t="s">
        <v>41</v>
      </c>
      <c r="B55" s="11">
        <f>B57+B58+B60</f>
        <v>68762</v>
      </c>
      <c r="C55" s="11">
        <f>C57+C58+C60</f>
        <v>0</v>
      </c>
      <c r="D55" s="48">
        <f t="shared" si="0"/>
        <v>0</v>
      </c>
    </row>
    <row r="56" spans="1:4" ht="15">
      <c r="A56" s="15" t="s">
        <v>42</v>
      </c>
      <c r="B56" s="8"/>
      <c r="C56" s="39">
        <v>0</v>
      </c>
      <c r="D56" s="48">
        <v>0</v>
      </c>
    </row>
    <row r="57" spans="1:4" ht="26.25">
      <c r="A57" s="31" t="s">
        <v>43</v>
      </c>
      <c r="B57" s="8">
        <v>61257</v>
      </c>
      <c r="C57" s="39">
        <v>0</v>
      </c>
      <c r="D57" s="48">
        <f t="shared" si="0"/>
        <v>0</v>
      </c>
    </row>
    <row r="58" spans="1:4" ht="15">
      <c r="A58" s="32" t="s">
        <v>44</v>
      </c>
      <c r="B58" s="8"/>
      <c r="C58" s="39">
        <v>0</v>
      </c>
      <c r="D58" s="48">
        <v>0</v>
      </c>
    </row>
    <row r="59" spans="1:4" ht="15">
      <c r="A59" s="30" t="s">
        <v>45</v>
      </c>
      <c r="B59" s="8"/>
      <c r="C59" s="39">
        <v>0</v>
      </c>
      <c r="D59" s="48" t="s">
        <v>58</v>
      </c>
    </row>
    <row r="60" spans="1:4" ht="25.5">
      <c r="A60" s="32" t="s">
        <v>46</v>
      </c>
      <c r="B60" s="8">
        <v>7505</v>
      </c>
      <c r="C60" s="39">
        <v>0</v>
      </c>
      <c r="D60" s="48">
        <f t="shared" si="0"/>
        <v>0</v>
      </c>
    </row>
    <row r="61" spans="1:4" ht="25.5">
      <c r="A61" s="32" t="s">
        <v>47</v>
      </c>
      <c r="B61" s="8">
        <v>0</v>
      </c>
      <c r="C61" s="39">
        <v>0</v>
      </c>
      <c r="D61" s="48">
        <v>0</v>
      </c>
    </row>
    <row r="62" spans="1:4" ht="15.75">
      <c r="A62" s="16" t="s">
        <v>48</v>
      </c>
      <c r="B62" s="19">
        <f>B44+B49+B55</f>
        <v>1983788</v>
      </c>
      <c r="C62" s="40">
        <f>SUM(C44,C49,C55,C54)</f>
        <v>54289</v>
      </c>
      <c r="D62" s="48">
        <f t="shared" si="0"/>
        <v>0.02736633148300121</v>
      </c>
    </row>
  </sheetData>
  <sheetProtection/>
  <mergeCells count="4">
    <mergeCell ref="A3:B3"/>
    <mergeCell ref="C7:D7"/>
    <mergeCell ref="A5:D5"/>
    <mergeCell ref="C3:D3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Csurgó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Csenei Áron</dc:creator>
  <cp:keywords/>
  <dc:description/>
  <cp:lastModifiedBy>Csenei Áron</cp:lastModifiedBy>
  <cp:lastPrinted>2013-04-18T10:21:52Z</cp:lastPrinted>
  <dcterms:created xsi:type="dcterms:W3CDTF">2012-04-17T06:50:04Z</dcterms:created>
  <dcterms:modified xsi:type="dcterms:W3CDTF">2013-04-18T10:23:25Z</dcterms:modified>
  <cp:category/>
  <cp:version/>
  <cp:contentType/>
  <cp:contentStatus/>
</cp:coreProperties>
</file>