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075" windowHeight="9780" activeTab="0"/>
  </bookViews>
  <sheets>
    <sheet name="Lakosságszám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<sst xmlns="http://schemas.openxmlformats.org/spreadsheetml/2006/main" count="40" uniqueCount="40">
  <si>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Település megnevezése</t>
  </si>
  <si>
    <t>Lakónépesség</t>
  </si>
  <si>
    <t>Csurgó</t>
  </si>
  <si>
    <t>Csurgónagymarton</t>
  </si>
  <si>
    <t>Gyékényes</t>
  </si>
  <si>
    <t>Iharos</t>
  </si>
  <si>
    <t>Inke</t>
  </si>
  <si>
    <t>Őrtilos</t>
  </si>
  <si>
    <t>Pogányszentpéter</t>
  </si>
  <si>
    <t>Porrog</t>
  </si>
  <si>
    <t>Porrogszentkirály</t>
  </si>
  <si>
    <t>Porrogszentpál</t>
  </si>
  <si>
    <t>Somogybükkösd</t>
  </si>
  <si>
    <t>Somogycsicsó</t>
  </si>
  <si>
    <t>Somogyudvarhely</t>
  </si>
  <si>
    <t>Szenta</t>
  </si>
  <si>
    <t>Zákány</t>
  </si>
  <si>
    <t>Zákányfalu</t>
  </si>
  <si>
    <t>Összesen</t>
  </si>
  <si>
    <t>Havi hozzájárulás összege (Ft)</t>
  </si>
  <si>
    <t xml:space="preserve"> Éves hozzájárulás összege (Ft)</t>
  </si>
  <si>
    <t>Berzence</t>
  </si>
  <si>
    <t>Lízingdíj</t>
  </si>
  <si>
    <t>Casco kb.</t>
  </si>
  <si>
    <t>Összesen:</t>
  </si>
  <si>
    <t>1 lakosra jutó lízingdíj+casco</t>
  </si>
  <si>
    <t>Az autó vételára</t>
  </si>
  <si>
    <t>NISSAN beszámítási ára</t>
  </si>
  <si>
    <t>Hitel</t>
  </si>
  <si>
    <t>Lízing futamideje 36 hónap  Hirt Autó Kft</t>
  </si>
  <si>
    <t>88 677 Ft/hó</t>
  </si>
  <si>
    <t>1 064 124 Ft/év</t>
  </si>
  <si>
    <t>6 335 Ft/hó</t>
  </si>
  <si>
    <t>76 020 Ft/év</t>
  </si>
  <si>
    <t>95 012 Ft/hó</t>
  </si>
  <si>
    <t>1 140 144 Ft/év</t>
  </si>
  <si>
    <t>5,4 Ft/hó</t>
  </si>
  <si>
    <t>64,8 Ft/év</t>
  </si>
  <si>
    <t>36 hó * 95 012 Ft</t>
  </si>
  <si>
    <t>Iharosberény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</si>
</sst>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0.000"/>
    <numFmt numFmtId="166" formatCode="0.0000"/>
    <numFmt numFmtId="167" formatCode="0.0"/>
    <numFmt numFmtId="168" formatCode="_-* #,##0.000\ &quot;Ft&quot;_-;\-* #,##0.000\ &quot;Ft&quot;_-;_-* &quot;-&quot;??\ &quot;Ft&quot;_-;_-@_-"/>
    <numFmt numFmtId="169" formatCode="_-* #,##0.0000\ &quot;Ft&quot;_-;\-* #,##0.0000\ &quot;Ft&quot;_-;_-* &quot;-&quot;??\ &quot;Ft&quot;_-;_-@_-"/>
    <numFmt numFmtId="170" formatCode="_-* #,##0.0\ &quot;Ft&quot;_-;\-* #,##0.0\ &quot;Ft&quot;_-;_-* &quot;-&quot;??\ &quot;Ft&quot;_-;_-@_-"/>
    <numFmt numFmtId="171" formatCode="_-* #,##0\ &quot;Ft&quot;_-;\-* #,##0\ &quot;Ft&quot;_-;_-* &quot;-&quot;??\ &quot;Ft&quot;_-;_-@_-"/>
    <numFmt numFmtId="172" formatCode="_-* #,##0.00\ [$Ft-40E]_-;\-* #,##0.00\ [$Ft-40E]_-;_-* &quot;-&quot;??\ [$Ft-40E]_-;_-@_-"/>
    <numFmt numFmtId="173" formatCode="_-* #,##0.0\ [$Ft-40E]_-;\-* #,##0.0\ [$Ft-40E]_-;_-* &quot;-&quot;??\ [$Ft-40E]_-;_-@_-"/>
    <numFmt numFmtId="174" formatCode="_-* #,##0\ [$Ft-40E]_-;\-* #,##0\ [$Ft-40E]_-;_-* &quot;-&quot;??\ [$Ft-40E]_-;_-@_-"/>
    <numFmt numFmtId="175" formatCode="[$-F800]dddd\,\ mmmm\ dd\,\ yyyy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3" fontId="21" fillId="0" borderId="0" xfId="0" applyNumberFormat="1" applyFont="1" applyBorder="1" applyAlignment="1">
      <alignment/>
    </xf>
    <xf numFmtId="0" fontId="20" fillId="0" borderId="0" xfId="0" applyFont="1" applyBorder="1" applyAlignment="1">
      <alignment horizontal="justify" vertical="top" wrapText="1"/>
    </xf>
    <xf numFmtId="3" fontId="20" fillId="0" borderId="0" xfId="0" applyNumberFormat="1" applyFont="1" applyBorder="1" applyAlignment="1">
      <alignment horizontal="justify" vertical="top" wrapText="1"/>
    </xf>
    <xf numFmtId="0" fontId="15" fillId="0" borderId="10" xfId="0" applyFont="1" applyBorder="1" applyAlignment="1">
      <alignment/>
    </xf>
    <xf numFmtId="0" fontId="15" fillId="0" borderId="0" xfId="0" applyFont="1" applyAlignment="1">
      <alignment/>
    </xf>
    <xf numFmtId="174" fontId="15" fillId="0" borderId="10" xfId="0" applyNumberFormat="1" applyFont="1" applyBorder="1" applyAlignment="1">
      <alignment/>
    </xf>
    <xf numFmtId="3" fontId="22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0" fontId="22" fillId="0" borderId="10" xfId="0" applyFont="1" applyBorder="1" applyAlignment="1">
      <alignment horizontal="justify" vertical="top" wrapText="1"/>
    </xf>
    <xf numFmtId="3" fontId="22" fillId="0" borderId="10" xfId="0" applyNumberFormat="1" applyFont="1" applyBorder="1" applyAlignment="1">
      <alignment horizontal="justify" vertical="top" wrapText="1"/>
    </xf>
    <xf numFmtId="0" fontId="23" fillId="0" borderId="10" xfId="0" applyFont="1" applyBorder="1" applyAlignment="1">
      <alignment horizontal="justify" vertical="top" wrapText="1"/>
    </xf>
    <xf numFmtId="3" fontId="23" fillId="0" borderId="10" xfId="0" applyNumberFormat="1" applyFont="1" applyBorder="1" applyAlignment="1">
      <alignment horizontal="justify" vertical="top" wrapText="1"/>
    </xf>
    <xf numFmtId="3" fontId="23" fillId="0" borderId="10" xfId="0" applyNumberFormat="1" applyFont="1" applyBorder="1" applyAlignment="1">
      <alignment/>
    </xf>
    <xf numFmtId="0" fontId="19" fillId="0" borderId="10" xfId="0" applyFont="1" applyFill="1" applyBorder="1" applyAlignment="1">
      <alignment horizontal="justify" vertical="top" wrapText="1"/>
    </xf>
    <xf numFmtId="0" fontId="0" fillId="0" borderId="10" xfId="0" applyBorder="1" applyAlignment="1">
      <alignment horizontal="right"/>
    </xf>
    <xf numFmtId="0" fontId="20" fillId="0" borderId="10" xfId="0" applyFont="1" applyFill="1" applyBorder="1" applyAlignment="1">
      <alignment horizontal="justify" vertical="top" wrapText="1"/>
    </xf>
    <xf numFmtId="174" fontId="15" fillId="0" borderId="10" xfId="0" applyNumberFormat="1" applyFont="1" applyBorder="1" applyAlignment="1">
      <alignment horizontal="right"/>
    </xf>
    <xf numFmtId="172" fontId="0" fillId="0" borderId="10" xfId="0" applyNumberFormat="1" applyBorder="1" applyAlignment="1">
      <alignment/>
    </xf>
    <xf numFmtId="0" fontId="15" fillId="0" borderId="0" xfId="0" applyFont="1" applyBorder="1" applyAlignment="1">
      <alignment horizontal="center"/>
    </xf>
    <xf numFmtId="6" fontId="15" fillId="0" borderId="0" xfId="0" applyNumberFormat="1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justify" vertical="center" wrapText="1"/>
    </xf>
    <xf numFmtId="0" fontId="22" fillId="0" borderId="13" xfId="0" applyFont="1" applyBorder="1" applyAlignment="1">
      <alignment horizontal="justify" vertical="center" wrapText="1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E37"/>
  <sheetViews>
    <sheetView tabSelected="1" zoomScalePageLayoutView="0" workbookViewId="0" topLeftCell="A13">
      <selection activeCell="K19" sqref="K19"/>
    </sheetView>
  </sheetViews>
  <sheetFormatPr defaultColWidth="9.140625" defaultRowHeight="15"/>
  <cols>
    <col min="1" max="1" width="23.8515625" style="0" customWidth="1"/>
    <col min="2" max="2" width="14.57421875" style="0" customWidth="1"/>
    <col min="3" max="3" width="14.7109375" style="0" customWidth="1"/>
    <col min="4" max="4" width="10.57421875" style="0" customWidth="1"/>
  </cols>
  <sheetData>
    <row r="2" spans="1:4" ht="15">
      <c r="A2" s="22" t="s">
        <v>29</v>
      </c>
      <c r="B2" s="22"/>
      <c r="C2" s="22"/>
      <c r="D2" s="22"/>
    </row>
    <row r="3" spans="1:4" ht="15">
      <c r="A3" s="20"/>
      <c r="B3" s="20"/>
      <c r="C3" s="20"/>
      <c r="D3" s="20"/>
    </row>
    <row r="4" spans="1:4" ht="15">
      <c r="A4" s="20" t="s">
        <v>26</v>
      </c>
      <c r="B4" s="21">
        <v>4080000</v>
      </c>
      <c r="C4" s="20"/>
      <c r="D4" s="20"/>
    </row>
    <row r="5" spans="1:4" ht="15">
      <c r="A5" s="20" t="s">
        <v>27</v>
      </c>
      <c r="B5" s="21">
        <v>1450000</v>
      </c>
      <c r="C5" s="20"/>
      <c r="D5" s="20"/>
    </row>
    <row r="6" spans="1:4" ht="15">
      <c r="A6" s="20" t="s">
        <v>28</v>
      </c>
      <c r="B6" s="21">
        <v>2630000</v>
      </c>
      <c r="C6" s="20"/>
      <c r="D6" s="20"/>
    </row>
    <row r="7" spans="1:4" ht="15">
      <c r="A7" s="20"/>
      <c r="B7" s="21"/>
      <c r="C7" s="20"/>
      <c r="D7" s="20"/>
    </row>
    <row r="8" spans="1:4" ht="15">
      <c r="A8" s="20"/>
      <c r="B8" s="21"/>
      <c r="C8" s="20"/>
      <c r="D8" s="20"/>
    </row>
    <row r="9" spans="1:4" ht="15" customHeight="1">
      <c r="A9" s="25" t="s">
        <v>0</v>
      </c>
      <c r="B9" s="27" t="s">
        <v>1</v>
      </c>
      <c r="C9" s="23" t="s">
        <v>20</v>
      </c>
      <c r="D9" s="23" t="s">
        <v>19</v>
      </c>
    </row>
    <row r="10" spans="1:4" ht="15" customHeight="1">
      <c r="A10" s="26"/>
      <c r="B10" s="28"/>
      <c r="C10" s="24"/>
      <c r="D10" s="24"/>
    </row>
    <row r="11" spans="1:4" ht="15">
      <c r="A11" s="10" t="s">
        <v>2</v>
      </c>
      <c r="B11" s="11">
        <v>5353</v>
      </c>
      <c r="C11" s="8">
        <f>D11*12</f>
        <v>346874.4</v>
      </c>
      <c r="D11" s="8">
        <f>B11*5.4</f>
        <v>28906.2</v>
      </c>
    </row>
    <row r="12" spans="1:4" ht="15">
      <c r="A12" s="10" t="s">
        <v>21</v>
      </c>
      <c r="B12" s="11">
        <v>2613</v>
      </c>
      <c r="C12" s="8">
        <f aca="true" t="shared" si="0" ref="C12:C28">D12*12</f>
        <v>169322.40000000002</v>
      </c>
      <c r="D12" s="8">
        <f aca="true" t="shared" si="1" ref="D12:D28">B12*5.4</f>
        <v>14110.2</v>
      </c>
    </row>
    <row r="13" spans="1:4" ht="15">
      <c r="A13" s="10" t="s">
        <v>3</v>
      </c>
      <c r="B13" s="10">
        <v>171</v>
      </c>
      <c r="C13" s="8">
        <f t="shared" si="0"/>
        <v>11080.800000000001</v>
      </c>
      <c r="D13" s="8">
        <f t="shared" si="1"/>
        <v>923.4000000000001</v>
      </c>
    </row>
    <row r="14" spans="1:4" ht="17.25" customHeight="1">
      <c r="A14" s="10" t="s">
        <v>4</v>
      </c>
      <c r="B14" s="11">
        <v>1022</v>
      </c>
      <c r="C14" s="8">
        <f t="shared" si="0"/>
        <v>66225.6</v>
      </c>
      <c r="D14" s="8">
        <f t="shared" si="1"/>
        <v>5518.8</v>
      </c>
    </row>
    <row r="15" spans="1:4" ht="15.75" customHeight="1">
      <c r="A15" s="10" t="s">
        <v>5</v>
      </c>
      <c r="B15" s="10">
        <v>528</v>
      </c>
      <c r="C15" s="8">
        <f t="shared" si="0"/>
        <v>34214.4</v>
      </c>
      <c r="D15" s="8">
        <f t="shared" si="1"/>
        <v>2851.2000000000003</v>
      </c>
    </row>
    <row r="16" spans="1:4" ht="15">
      <c r="A16" s="10" t="s">
        <v>39</v>
      </c>
      <c r="B16" s="11">
        <v>1346</v>
      </c>
      <c r="C16" s="8">
        <f t="shared" si="0"/>
        <v>87220.8</v>
      </c>
      <c r="D16" s="8">
        <f t="shared" si="1"/>
        <v>7268.400000000001</v>
      </c>
    </row>
    <row r="17" spans="1:4" ht="15.75" customHeight="1">
      <c r="A17" s="10" t="s">
        <v>6</v>
      </c>
      <c r="B17" s="11">
        <v>1272</v>
      </c>
      <c r="C17" s="8">
        <f t="shared" si="0"/>
        <v>82425.6</v>
      </c>
      <c r="D17" s="8">
        <f t="shared" si="1"/>
        <v>6868.8</v>
      </c>
    </row>
    <row r="18" spans="1:4" ht="15">
      <c r="A18" s="10" t="s">
        <v>7</v>
      </c>
      <c r="B18" s="10">
        <v>537</v>
      </c>
      <c r="C18" s="8">
        <f t="shared" si="0"/>
        <v>34797.600000000006</v>
      </c>
      <c r="D18" s="8">
        <f t="shared" si="1"/>
        <v>2899.8</v>
      </c>
    </row>
    <row r="19" spans="1:4" ht="15">
      <c r="A19" s="10" t="s">
        <v>8</v>
      </c>
      <c r="B19" s="10">
        <v>521</v>
      </c>
      <c r="C19" s="8">
        <f t="shared" si="0"/>
        <v>33760.8</v>
      </c>
      <c r="D19" s="8">
        <f t="shared" si="1"/>
        <v>2813.4</v>
      </c>
    </row>
    <row r="20" spans="1:4" ht="16.5" customHeight="1">
      <c r="A20" s="10" t="s">
        <v>9</v>
      </c>
      <c r="B20" s="10">
        <v>248</v>
      </c>
      <c r="C20" s="8">
        <f t="shared" si="0"/>
        <v>16070.400000000001</v>
      </c>
      <c r="D20" s="8">
        <f t="shared" si="1"/>
        <v>1339.2</v>
      </c>
    </row>
    <row r="21" spans="1:4" ht="15">
      <c r="A21" s="10" t="s">
        <v>10</v>
      </c>
      <c r="B21" s="10">
        <v>318</v>
      </c>
      <c r="C21" s="8">
        <f t="shared" si="0"/>
        <v>20606.4</v>
      </c>
      <c r="D21" s="8">
        <f t="shared" si="1"/>
        <v>1717.2</v>
      </c>
    </row>
    <row r="22" spans="1:4" ht="17.25" customHeight="1">
      <c r="A22" s="10" t="s">
        <v>11</v>
      </c>
      <c r="B22" s="10">
        <v>94</v>
      </c>
      <c r="C22" s="8">
        <f t="shared" si="0"/>
        <v>6091.200000000001</v>
      </c>
      <c r="D22" s="8">
        <f t="shared" si="1"/>
        <v>507.6</v>
      </c>
    </row>
    <row r="23" spans="1:4" ht="15.75" customHeight="1">
      <c r="A23" s="10" t="s">
        <v>12</v>
      </c>
      <c r="B23" s="10">
        <v>104</v>
      </c>
      <c r="C23" s="8">
        <f t="shared" si="0"/>
        <v>6739.200000000001</v>
      </c>
      <c r="D23" s="8">
        <f t="shared" si="1"/>
        <v>561.6</v>
      </c>
    </row>
    <row r="24" spans="1:4" ht="16.5" customHeight="1">
      <c r="A24" s="10" t="s">
        <v>13</v>
      </c>
      <c r="B24" s="10">
        <v>190</v>
      </c>
      <c r="C24" s="8">
        <f t="shared" si="0"/>
        <v>12312</v>
      </c>
      <c r="D24" s="8">
        <f t="shared" si="1"/>
        <v>1026</v>
      </c>
    </row>
    <row r="25" spans="1:4" ht="15.75" customHeight="1">
      <c r="A25" s="10" t="s">
        <v>14</v>
      </c>
      <c r="B25" s="11">
        <v>1134</v>
      </c>
      <c r="C25" s="8">
        <f t="shared" si="0"/>
        <v>73483.20000000001</v>
      </c>
      <c r="D25" s="8">
        <f t="shared" si="1"/>
        <v>6123.6</v>
      </c>
    </row>
    <row r="26" spans="1:4" ht="18.75" customHeight="1">
      <c r="A26" s="10" t="s">
        <v>15</v>
      </c>
      <c r="B26" s="10">
        <v>429</v>
      </c>
      <c r="C26" s="8">
        <f t="shared" si="0"/>
        <v>27799.200000000004</v>
      </c>
      <c r="D26" s="8">
        <f t="shared" si="1"/>
        <v>2316.6000000000004</v>
      </c>
    </row>
    <row r="27" spans="1:4" ht="15">
      <c r="A27" s="10" t="s">
        <v>16</v>
      </c>
      <c r="B27" s="11">
        <v>1168</v>
      </c>
      <c r="C27" s="8">
        <f t="shared" si="0"/>
        <v>75686.40000000001</v>
      </c>
      <c r="D27" s="8">
        <f t="shared" si="1"/>
        <v>6307.200000000001</v>
      </c>
    </row>
    <row r="28" spans="1:5" ht="15">
      <c r="A28" s="10" t="s">
        <v>17</v>
      </c>
      <c r="B28" s="10">
        <v>573</v>
      </c>
      <c r="C28" s="8">
        <f t="shared" si="0"/>
        <v>37130.4</v>
      </c>
      <c r="D28" s="8">
        <f t="shared" si="1"/>
        <v>3094.2000000000003</v>
      </c>
      <c r="E28" s="9"/>
    </row>
    <row r="29" spans="1:4" ht="18.75" customHeight="1">
      <c r="A29" s="12" t="s">
        <v>18</v>
      </c>
      <c r="B29" s="13">
        <f>SUM(B11:B28)</f>
        <v>17621</v>
      </c>
      <c r="C29" s="14">
        <f>SUM(C11:C28)</f>
        <v>1141840.7999999998</v>
      </c>
      <c r="D29" s="14">
        <f>SUM(D11:D28)</f>
        <v>95153.40000000001</v>
      </c>
    </row>
    <row r="30" spans="1:3" ht="15.75">
      <c r="A30" s="3"/>
      <c r="B30" s="4"/>
      <c r="C30" s="2"/>
    </row>
    <row r="31" spans="1:3" ht="15.75">
      <c r="A31" s="15" t="s">
        <v>22</v>
      </c>
      <c r="B31" s="1" t="s">
        <v>30</v>
      </c>
      <c r="C31" s="16" t="s">
        <v>31</v>
      </c>
    </row>
    <row r="32" spans="1:3" ht="15.75">
      <c r="A32" s="15" t="s">
        <v>23</v>
      </c>
      <c r="B32" s="1" t="s">
        <v>32</v>
      </c>
      <c r="C32" s="16" t="s">
        <v>33</v>
      </c>
    </row>
    <row r="33" spans="1:3" s="6" customFormat="1" ht="15.75">
      <c r="A33" s="17" t="s">
        <v>24</v>
      </c>
      <c r="B33" s="5" t="s">
        <v>34</v>
      </c>
      <c r="C33" s="18" t="s">
        <v>35</v>
      </c>
    </row>
    <row r="34" spans="1:3" ht="14.25">
      <c r="A34" s="1"/>
      <c r="B34" s="1"/>
      <c r="C34" s="1"/>
    </row>
    <row r="35" spans="1:3" ht="14.25">
      <c r="A35" s="1" t="s">
        <v>25</v>
      </c>
      <c r="B35" s="19" t="s">
        <v>36</v>
      </c>
      <c r="C35" s="16" t="s">
        <v>37</v>
      </c>
    </row>
    <row r="36" spans="1:3" ht="14.25">
      <c r="A36" s="1"/>
      <c r="B36" s="1"/>
      <c r="C36" s="1"/>
    </row>
    <row r="37" spans="1:3" ht="15">
      <c r="A37" s="5" t="s">
        <v>38</v>
      </c>
      <c r="B37" s="7">
        <v>3420432</v>
      </c>
      <c r="C37" s="1"/>
    </row>
  </sheetData>
  <sheetProtection/>
  <mergeCells count="5">
    <mergeCell ref="A2:D2"/>
    <mergeCell ref="D9:D10"/>
    <mergeCell ref="A9:A10"/>
    <mergeCell ref="B9:B10"/>
    <mergeCell ref="C9:C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fonix</dc:creator>
  <cp:keywords/>
  <dc:description/>
  <cp:lastModifiedBy>Kuti Dóra</cp:lastModifiedBy>
  <cp:lastPrinted>2013-09-05T11:20:25Z</cp:lastPrinted>
  <dcterms:created xsi:type="dcterms:W3CDTF">2011-07-29T05:41:25Z</dcterms:created>
  <dcterms:modified xsi:type="dcterms:W3CDTF">2013-09-05T11:21:13Z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